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53-my.sharepoint.com/personal/elodie_durand_lamayenne_fr/Documents/Documents/TravailCD53/AIDEN/2 - Manifs sportives/Modeles_pieces/"/>
    </mc:Choice>
  </mc:AlternateContent>
  <xr:revisionPtr revIDLastSave="29" documentId="8_{DCCB1517-F73C-41EF-B54C-975DEB7AD201}" xr6:coauthVersionLast="47" xr6:coauthVersionMax="47" xr10:uidLastSave="{55A78CDF-7B33-4B49-9AEB-01C9C8CB2B5C}"/>
  <bookViews>
    <workbookView xWindow="-120" yWindow="-120" windowWidth="29040" windowHeight="15720" xr2:uid="{686F8094-6CC8-48FE-BDEA-BD21FAAE214B}"/>
  </bookViews>
  <sheets>
    <sheet name="bilan" sheetId="8" r:id="rId1"/>
  </sheets>
  <definedNames>
    <definedName name="_xlnm.Print_Area" localSheetId="0">bilan!$A$1:$K$70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8" l="1"/>
  <c r="K49" i="8"/>
  <c r="K34" i="8"/>
  <c r="K28" i="8"/>
  <c r="K14" i="8"/>
  <c r="K6" i="8"/>
  <c r="E52" i="8"/>
  <c r="E40" i="8"/>
  <c r="E35" i="8"/>
  <c r="E21" i="8"/>
  <c r="E14" i="8"/>
  <c r="E6" i="8"/>
  <c r="K42" i="8" l="1"/>
  <c r="E44" i="8"/>
  <c r="E55" i="8" s="1"/>
  <c r="K53" i="8" l="1"/>
  <c r="E58" i="8" s="1"/>
  <c r="K56" i="8" l="1"/>
</calcChain>
</file>

<file path=xl/sharedStrings.xml><?xml version="1.0" encoding="utf-8"?>
<sst xmlns="http://schemas.openxmlformats.org/spreadsheetml/2006/main" count="90" uniqueCount="89">
  <si>
    <t>Charges d'exploitation</t>
  </si>
  <si>
    <t>Achats de matières premières (boissons, etc)</t>
  </si>
  <si>
    <t>Founitures administratives</t>
  </si>
  <si>
    <t>Autres matières et fournitures</t>
  </si>
  <si>
    <t>Services extérieurs</t>
  </si>
  <si>
    <t>Achats</t>
  </si>
  <si>
    <t>Entretien réparations</t>
  </si>
  <si>
    <t>Annonces et insertions publicitaires</t>
  </si>
  <si>
    <t>Publications (affiches, programmes)</t>
  </si>
  <si>
    <t>Frais postaux et frais de télécommunications</t>
  </si>
  <si>
    <t>Autres services extérieurs</t>
  </si>
  <si>
    <t>Charges de personnel</t>
  </si>
  <si>
    <t>Charges de sécurité sociale et de prévoyance</t>
  </si>
  <si>
    <t>Autres charges de gestion courante</t>
  </si>
  <si>
    <t>Droits d'auteur (SACEM)</t>
  </si>
  <si>
    <t>Emploi des contributions volontaires</t>
  </si>
  <si>
    <t>Secours en nature</t>
  </si>
  <si>
    <t xml:space="preserve">TOTAL DES CHARGES  (A+B)      </t>
  </si>
  <si>
    <t>B = Total des charges indirectes</t>
  </si>
  <si>
    <t>Produits d'exploitation</t>
  </si>
  <si>
    <t>Produits des activités</t>
  </si>
  <si>
    <t>Autres recettes d'activités</t>
  </si>
  <si>
    <t>Subvention d'exploitation</t>
  </si>
  <si>
    <t>Emplois aidés (CNASEA)</t>
  </si>
  <si>
    <t>Autres ministères</t>
  </si>
  <si>
    <t>7410 - Etat</t>
  </si>
  <si>
    <t>7440 - Collectivités territoriales</t>
  </si>
  <si>
    <t>Conseil Régional</t>
  </si>
  <si>
    <t>Commune</t>
  </si>
  <si>
    <t>7460 - Organismes Sociaux</t>
  </si>
  <si>
    <t>CRAM GESP</t>
  </si>
  <si>
    <t>Autres produits de gestion courante</t>
  </si>
  <si>
    <t>Dons manuels</t>
  </si>
  <si>
    <t>Produits exceptionnels</t>
  </si>
  <si>
    <t>Dons en nature</t>
  </si>
  <si>
    <t>Prestations en nature</t>
  </si>
  <si>
    <t>Primes d'assurances</t>
  </si>
  <si>
    <t>Contributions volontaires en nature</t>
  </si>
  <si>
    <t xml:space="preserve">TOTAL DES PRODUITS  (A+B)      </t>
  </si>
  <si>
    <t>Redevance fédération, ligue</t>
  </si>
  <si>
    <t>B = Total des produits indirects</t>
  </si>
  <si>
    <t>Bénévolat (Nb H x 15€)</t>
  </si>
  <si>
    <t>Personnels bénévoles (Nb H x 15€)</t>
  </si>
  <si>
    <t>Grille de prix (récompenses en argent)</t>
  </si>
  <si>
    <t>Droits d'inscription des participants</t>
  </si>
  <si>
    <t>Produits des amendes et pénalités</t>
  </si>
  <si>
    <t xml:space="preserve"> A - Total des charges d'exploitation     </t>
  </si>
  <si>
    <t>REELLES</t>
  </si>
  <si>
    <t>DEFICIT</t>
  </si>
  <si>
    <t>EXCEDENT</t>
  </si>
  <si>
    <t>Part des salaires affectée à l'action</t>
  </si>
  <si>
    <t>(montant attribué/total des produits) X 100</t>
  </si>
  <si>
    <t>Dépenses</t>
  </si>
  <si>
    <t>Recettes</t>
  </si>
  <si>
    <t xml:space="preserve">Autres : </t>
  </si>
  <si>
    <t xml:space="preserve"> - Fonds d'aide aux manifestations sportives -</t>
  </si>
  <si>
    <t>Conseil Départemental</t>
  </si>
  <si>
    <t>Autres frais de personnel</t>
  </si>
  <si>
    <r>
      <t xml:space="preserve">La subvention du Conseil départemental de la Mayenne de   </t>
    </r>
    <r>
      <rPr>
        <sz val="11"/>
        <color indexed="18"/>
        <rFont val="Arial"/>
        <family val="2"/>
      </rPr>
      <t>     </t>
    </r>
    <r>
      <rPr>
        <b/>
        <sz val="11"/>
        <color indexed="18"/>
        <rFont val="Arial"/>
        <family val="2"/>
      </rPr>
      <t xml:space="preserve">       € représente    </t>
    </r>
    <r>
      <rPr>
        <sz val="11"/>
        <color indexed="18"/>
        <rFont val="Arial"/>
        <family val="2"/>
      </rPr>
      <t>     </t>
    </r>
    <r>
      <rPr>
        <b/>
        <sz val="11"/>
        <color indexed="18"/>
        <rFont val="Arial"/>
        <family val="2"/>
      </rPr>
      <t xml:space="preserve">        % du total des produits : </t>
    </r>
  </si>
  <si>
    <t>Achat d'études et de prestations de services</t>
  </si>
  <si>
    <t>Achats de matériel, équipement et travaux</t>
  </si>
  <si>
    <t>Fournitures non stockables (eau, énergie, carburant, etc.)</t>
  </si>
  <si>
    <t>Sous-traitance générale (chrono, traiteur repas…)</t>
  </si>
  <si>
    <t>Location mobilières et immobilières (salle, véhicule, matériel ou équipement)</t>
  </si>
  <si>
    <t>Prestations</t>
  </si>
  <si>
    <t>Mise à disposition gratuite de biens</t>
  </si>
  <si>
    <t>Ventes produits finis (recettes buvettes)</t>
  </si>
  <si>
    <t>Ventes de prestations de services (recettes des entrées payantes)</t>
  </si>
  <si>
    <t>Ventes de marchandises</t>
  </si>
  <si>
    <t>Ministère chargé des sports et ANS</t>
  </si>
  <si>
    <t>Charges locatives et de copropriété</t>
  </si>
  <si>
    <t>Personnel extérieur à l'association (frais d'arbitrage …)</t>
  </si>
  <si>
    <t>Voyages et déplacements</t>
  </si>
  <si>
    <t>Charges diverses de gestion courante (remboursements inscriptions ...)</t>
  </si>
  <si>
    <t>Contributions financières (aide de la fédération, recettes publicitaires, partenariats)</t>
  </si>
  <si>
    <t>Missions (frais de restauration, hébergement…)</t>
  </si>
  <si>
    <t>Autres divers</t>
  </si>
  <si>
    <t>Services bancaires et assimilés</t>
  </si>
  <si>
    <t>Produits divers de gestion courante</t>
  </si>
  <si>
    <t xml:space="preserve">A = Total des produits directs </t>
  </si>
  <si>
    <t>Bilan Financier réalisé</t>
  </si>
  <si>
    <t xml:space="preserve">FAIT A : </t>
  </si>
  <si>
    <t>LE :</t>
  </si>
  <si>
    <t>SIGNATURE :</t>
  </si>
  <si>
    <t>TAMPON :</t>
  </si>
  <si>
    <t>Honoraires secours (médecin, ambulance, secouristes)</t>
  </si>
  <si>
    <t>Divers relations publiques</t>
  </si>
  <si>
    <t>Autres produits exceptionnels sur opérations 
de gestion</t>
  </si>
  <si>
    <t>Communauté de communes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</si>
</sst>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30"/>
      <color indexed="18"/>
      <name val="Arial Narrow"/>
      <family val="2"/>
    </font>
    <font>
      <sz val="11"/>
      <color indexed="18"/>
      <name val="Arial"/>
      <family val="2"/>
    </font>
    <font>
      <sz val="11"/>
      <color indexed="18"/>
      <name val="Calibri"/>
      <family val="2"/>
    </font>
    <font>
      <b/>
      <sz val="26"/>
      <color indexed="18"/>
      <name val="Arial Narrow"/>
      <family val="2"/>
    </font>
    <font>
      <b/>
      <sz val="11"/>
      <color indexed="8"/>
      <name val="Arial"/>
      <family val="2"/>
    </font>
    <font>
      <b/>
      <u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30"/>
      <name val="Arial"/>
      <family val="2"/>
    </font>
    <font>
      <b/>
      <sz val="11"/>
      <name val="Arial"/>
      <family val="2"/>
    </font>
    <font>
      <b/>
      <sz val="11"/>
      <color indexed="18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2" fontId="1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4" fillId="0" borderId="2" xfId="0" applyFont="1" applyBorder="1"/>
    <xf numFmtId="0" fontId="3" fillId="0" borderId="5" xfId="0" applyFont="1" applyBorder="1"/>
    <xf numFmtId="0" fontId="3" fillId="0" borderId="6" xfId="0" applyFont="1" applyBorder="1"/>
    <xf numFmtId="0" fontId="9" fillId="0" borderId="2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wrapText="1"/>
    </xf>
    <xf numFmtId="164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4" xfId="0" applyFont="1" applyBorder="1"/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16" fillId="0" borderId="3" xfId="0" applyFont="1" applyBorder="1"/>
    <xf numFmtId="0" fontId="16" fillId="0" borderId="1" xfId="0" applyFont="1" applyBorder="1" applyAlignment="1">
      <alignment horizont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2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/>
    <xf numFmtId="0" fontId="9" fillId="0" borderId="12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7" xfId="0" applyFont="1" applyBorder="1" applyAlignment="1">
      <alignment horizontal="left"/>
    </xf>
    <xf numFmtId="2" fontId="13" fillId="3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1" fillId="3" borderId="2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164" fontId="7" fillId="3" borderId="6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9" fillId="3" borderId="7" xfId="0" applyFont="1" applyFill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11" fillId="3" borderId="7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1531620</xdr:colOff>
      <xdr:row>0</xdr:row>
      <xdr:rowOff>68580</xdr:rowOff>
    </xdr:from>
    <xdr:to>
      <xdr:col>10</xdr:col>
      <xdr:colOff>670560</xdr:colOff>
      <xdr:row>1</xdr:row>
      <xdr:rowOff>421005</xdr:rowOff>
    </xdr:to>
    <xdr:pic>
      <xdr:nvPicPr>
        <xdr:cNvPr id="5126" name="Image 1">
          <a:extLst>
            <a:ext uri="{FF2B5EF4-FFF2-40B4-BE49-F238E27FC236}">
              <a16:creationId xmlns:a16="http://schemas.microsoft.com/office/drawing/2014/main" id="{090FF8C7-1BA1-7632-44FD-592BB21B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68580"/>
          <a:ext cx="1059180" cy="824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91440</xdr:colOff>
      <xdr:row>0</xdr:row>
      <xdr:rowOff>38100</xdr:rowOff>
    </xdr:from>
    <xdr:to>
      <xdr:col>2</xdr:col>
      <xdr:colOff>76200</xdr:colOff>
      <xdr:row>1</xdr:row>
      <xdr:rowOff>390525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3815E46-94F9-4738-841C-10EA88F2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38100"/>
          <a:ext cx="1059180" cy="824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F068-587A-4F66-8B02-8924623056F5}">
  <sheetPr>
    <pageSetUpPr fitToPage="1"/>
  </sheetPr>
  <dimension ref="A1:L93"/>
  <sheetViews>
    <sheetView tabSelected="1" topLeftCell="A2" workbookViewId="0">
      <selection activeCell="J23" sqref="J23"/>
    </sheetView>
  </sheetViews>
  <sheetFormatPr baseColWidth="10" defaultRowHeight="15" x14ac:dyDescent="0.25"/>
  <cols>
    <col min="1" max="1" width="4.28515625" customWidth="1"/>
    <col min="2" max="2" width="11.28515625" style="1" customWidth="1"/>
    <col min="3" max="3" width="14.140625" customWidth="1"/>
    <col min="4" max="4" width="53.5703125" customWidth="1"/>
    <col min="5" max="5" width="11.85546875" style="48" customWidth="1"/>
    <col min="6" max="6" width="2.28515625" style="48" customWidth="1"/>
    <col min="7" max="7" width="4" customWidth="1"/>
    <col min="8" max="8" width="12.140625" style="1" customWidth="1"/>
    <col min="9" max="9" width="14.140625" customWidth="1"/>
    <col min="10" max="10" width="28" customWidth="1"/>
    <col min="11" max="11" width="11.5703125" style="52"/>
    <col min="12" max="12" width="5.140625" customWidth="1"/>
  </cols>
  <sheetData>
    <row r="1" spans="1:12" ht="37.5" customHeight="1" x14ac:dyDescent="0.25">
      <c r="A1" s="94" t="s">
        <v>80</v>
      </c>
      <c r="B1" s="95"/>
      <c r="C1" s="95"/>
      <c r="D1" s="95"/>
      <c r="E1" s="95"/>
      <c r="F1" s="95"/>
      <c r="G1" s="95"/>
      <c r="H1" s="95"/>
      <c r="I1" s="95"/>
      <c r="J1" s="95"/>
      <c r="K1" s="82"/>
    </row>
    <row r="2" spans="1:12" ht="37.5" customHeight="1" x14ac:dyDescent="0.25">
      <c r="A2" s="84" t="s">
        <v>55</v>
      </c>
      <c r="B2" s="85"/>
      <c r="C2" s="85"/>
      <c r="D2" s="85"/>
      <c r="E2" s="85"/>
      <c r="F2" s="85"/>
      <c r="G2" s="85"/>
      <c r="H2" s="85"/>
      <c r="I2" s="85"/>
      <c r="J2" s="85"/>
      <c r="K2" s="83"/>
    </row>
    <row r="3" spans="1:12" ht="22.15" customHeight="1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49"/>
    </row>
    <row r="4" spans="1:12" s="7" customFormat="1" x14ac:dyDescent="0.25">
      <c r="A4" s="86" t="s">
        <v>52</v>
      </c>
      <c r="B4" s="87"/>
      <c r="C4" s="87"/>
      <c r="D4" s="88"/>
      <c r="E4" s="8" t="s">
        <v>47</v>
      </c>
      <c r="F4" s="61"/>
      <c r="G4" s="86" t="s">
        <v>53</v>
      </c>
      <c r="H4" s="87"/>
      <c r="I4" s="87"/>
      <c r="J4" s="88"/>
      <c r="K4" s="36" t="s">
        <v>47</v>
      </c>
      <c r="L4" s="9"/>
    </row>
    <row r="5" spans="1:12" x14ac:dyDescent="0.25">
      <c r="A5" s="10" t="s">
        <v>0</v>
      </c>
      <c r="B5" s="11"/>
      <c r="C5" s="12"/>
      <c r="D5" s="12"/>
      <c r="E5" s="43"/>
      <c r="F5" s="43"/>
      <c r="G5" s="10" t="s">
        <v>19</v>
      </c>
      <c r="H5" s="11"/>
      <c r="I5" s="12"/>
      <c r="J5" s="12"/>
      <c r="K5" s="50"/>
    </row>
    <row r="6" spans="1:12" x14ac:dyDescent="0.25">
      <c r="A6" s="13">
        <v>60</v>
      </c>
      <c r="B6" s="14" t="s">
        <v>5</v>
      </c>
      <c r="C6" s="2"/>
      <c r="D6" s="2"/>
      <c r="E6" s="15">
        <f>SUM(E7:E12)</f>
        <v>0</v>
      </c>
      <c r="F6" s="29"/>
      <c r="G6" s="13">
        <v>70</v>
      </c>
      <c r="H6" s="14" t="s">
        <v>20</v>
      </c>
      <c r="I6" s="2"/>
      <c r="J6" s="2"/>
      <c r="K6" s="37">
        <f>SUM(K7:K11)</f>
        <v>0</v>
      </c>
    </row>
    <row r="7" spans="1:12" x14ac:dyDescent="0.25">
      <c r="A7" s="2"/>
      <c r="B7" s="53">
        <v>601</v>
      </c>
      <c r="C7" s="54" t="s">
        <v>1</v>
      </c>
      <c r="D7" s="54"/>
      <c r="E7" s="17"/>
      <c r="F7" s="18"/>
      <c r="G7" s="2"/>
      <c r="H7" s="59">
        <v>701</v>
      </c>
      <c r="I7" s="74" t="s">
        <v>66</v>
      </c>
      <c r="J7" s="75"/>
      <c r="K7" s="38"/>
    </row>
    <row r="8" spans="1:12" x14ac:dyDescent="0.25">
      <c r="A8" s="2"/>
      <c r="B8" s="53">
        <v>604</v>
      </c>
      <c r="C8" s="54" t="s">
        <v>59</v>
      </c>
      <c r="D8" s="54"/>
      <c r="E8" s="17"/>
      <c r="F8" s="18"/>
      <c r="G8" s="2"/>
      <c r="H8" s="59">
        <v>706</v>
      </c>
      <c r="I8" s="80" t="s">
        <v>67</v>
      </c>
      <c r="J8" s="81"/>
      <c r="K8" s="38"/>
    </row>
    <row r="9" spans="1:12" x14ac:dyDescent="0.25">
      <c r="A9" s="2"/>
      <c r="B9" s="53">
        <v>605</v>
      </c>
      <c r="C9" s="92" t="s">
        <v>60</v>
      </c>
      <c r="D9" s="93"/>
      <c r="E9" s="17"/>
      <c r="F9" s="18"/>
      <c r="G9" s="2"/>
      <c r="H9" s="59">
        <v>707</v>
      </c>
      <c r="I9" s="74" t="s">
        <v>68</v>
      </c>
      <c r="J9" s="75"/>
      <c r="K9" s="38"/>
    </row>
    <row r="10" spans="1:12" x14ac:dyDescent="0.25">
      <c r="A10" s="2"/>
      <c r="B10" s="53">
        <v>6061</v>
      </c>
      <c r="C10" s="54" t="s">
        <v>61</v>
      </c>
      <c r="D10" s="54"/>
      <c r="E10" s="17"/>
      <c r="F10" s="18"/>
      <c r="G10" s="2"/>
      <c r="H10" s="59">
        <v>7081</v>
      </c>
      <c r="I10" s="74" t="s">
        <v>44</v>
      </c>
      <c r="J10" s="75"/>
      <c r="K10" s="38"/>
    </row>
    <row r="11" spans="1:12" x14ac:dyDescent="0.25">
      <c r="A11" s="2"/>
      <c r="B11" s="53">
        <v>6064</v>
      </c>
      <c r="C11" s="54" t="s">
        <v>2</v>
      </c>
      <c r="D11" s="54"/>
      <c r="E11" s="17"/>
      <c r="F11" s="18"/>
      <c r="G11" s="2"/>
      <c r="H11" s="59">
        <v>7088</v>
      </c>
      <c r="I11" s="74" t="s">
        <v>21</v>
      </c>
      <c r="J11" s="75"/>
      <c r="K11" s="38"/>
    </row>
    <row r="12" spans="1:12" x14ac:dyDescent="0.25">
      <c r="A12" s="2"/>
      <c r="B12" s="53">
        <v>6068</v>
      </c>
      <c r="C12" s="54" t="s">
        <v>3</v>
      </c>
      <c r="D12" s="54"/>
      <c r="E12" s="17"/>
      <c r="F12" s="18"/>
      <c r="G12" s="2"/>
      <c r="H12" s="3"/>
      <c r="I12" s="2"/>
      <c r="J12" s="2"/>
      <c r="K12" s="39"/>
    </row>
    <row r="13" spans="1:12" x14ac:dyDescent="0.25">
      <c r="A13" s="2"/>
      <c r="B13" s="3"/>
      <c r="C13" s="2"/>
      <c r="D13" s="2"/>
      <c r="E13" s="44"/>
      <c r="F13" s="44"/>
    </row>
    <row r="14" spans="1:12" ht="13.5" customHeight="1" x14ac:dyDescent="0.25">
      <c r="A14" s="13">
        <v>61</v>
      </c>
      <c r="B14" s="14" t="s">
        <v>4</v>
      </c>
      <c r="C14" s="2"/>
      <c r="D14" s="2"/>
      <c r="E14" s="15">
        <f>SUM(E15:E19)</f>
        <v>0</v>
      </c>
      <c r="F14" s="29"/>
      <c r="G14" s="13">
        <v>74</v>
      </c>
      <c r="H14" s="14" t="s">
        <v>22</v>
      </c>
      <c r="I14" s="2"/>
      <c r="J14" s="2"/>
      <c r="K14" s="37">
        <f>K16+K17+K18+K20+K21+K22+K23+K24+K26</f>
        <v>0</v>
      </c>
    </row>
    <row r="15" spans="1:12" x14ac:dyDescent="0.25">
      <c r="A15" s="2"/>
      <c r="B15" s="53">
        <v>611</v>
      </c>
      <c r="C15" s="55" t="s">
        <v>62</v>
      </c>
      <c r="D15" s="55"/>
      <c r="E15" s="17"/>
      <c r="F15" s="18"/>
      <c r="G15" s="2"/>
      <c r="H15" s="19" t="s">
        <v>25</v>
      </c>
      <c r="I15" s="2"/>
      <c r="J15" s="2"/>
      <c r="K15" s="51"/>
    </row>
    <row r="16" spans="1:12" x14ac:dyDescent="0.25">
      <c r="A16" s="2"/>
      <c r="B16" s="56">
        <v>613</v>
      </c>
      <c r="C16" s="57" t="s">
        <v>63</v>
      </c>
      <c r="D16" s="58"/>
      <c r="E16" s="17"/>
      <c r="F16" s="18"/>
      <c r="G16" s="2"/>
      <c r="H16" s="16">
        <v>7417</v>
      </c>
      <c r="I16" s="55" t="s">
        <v>69</v>
      </c>
      <c r="J16" s="55"/>
      <c r="K16" s="38"/>
    </row>
    <row r="17" spans="1:11" x14ac:dyDescent="0.25">
      <c r="A17" s="2"/>
      <c r="B17" s="56">
        <v>614</v>
      </c>
      <c r="C17" s="57" t="s">
        <v>70</v>
      </c>
      <c r="D17" s="58"/>
      <c r="E17" s="17"/>
      <c r="F17" s="18"/>
      <c r="G17" s="2"/>
      <c r="H17" s="20">
        <v>7418</v>
      </c>
      <c r="I17" s="21" t="s">
        <v>23</v>
      </c>
      <c r="J17" s="22"/>
      <c r="K17" s="40"/>
    </row>
    <row r="18" spans="1:11" x14ac:dyDescent="0.25">
      <c r="A18" s="2"/>
      <c r="B18" s="56">
        <v>615</v>
      </c>
      <c r="C18" s="57" t="s">
        <v>6</v>
      </c>
      <c r="D18" s="58"/>
      <c r="E18" s="17"/>
      <c r="F18" s="18"/>
      <c r="G18" s="2"/>
      <c r="H18" s="20">
        <v>7419</v>
      </c>
      <c r="I18" s="21" t="s">
        <v>24</v>
      </c>
      <c r="J18" s="22"/>
      <c r="K18" s="40"/>
    </row>
    <row r="19" spans="1:11" x14ac:dyDescent="0.25">
      <c r="A19" s="2"/>
      <c r="B19" s="56">
        <v>616</v>
      </c>
      <c r="C19" s="57" t="s">
        <v>36</v>
      </c>
      <c r="D19" s="58"/>
      <c r="E19" s="17"/>
      <c r="F19" s="18"/>
      <c r="G19" s="2"/>
      <c r="H19" s="19" t="s">
        <v>26</v>
      </c>
      <c r="I19" s="2"/>
      <c r="J19" s="2"/>
      <c r="K19" s="51"/>
    </row>
    <row r="20" spans="1:11" x14ac:dyDescent="0.25">
      <c r="A20" s="2"/>
      <c r="B20" s="3"/>
      <c r="C20" s="2"/>
      <c r="D20" s="2"/>
      <c r="E20" s="44"/>
      <c r="F20" s="44"/>
      <c r="G20" s="2"/>
      <c r="H20" s="16">
        <v>7441</v>
      </c>
      <c r="I20" s="32" t="s">
        <v>27</v>
      </c>
      <c r="J20" s="33"/>
      <c r="K20" s="38"/>
    </row>
    <row r="21" spans="1:11" x14ac:dyDescent="0.25">
      <c r="A21" s="13">
        <v>62</v>
      </c>
      <c r="B21" s="14" t="s">
        <v>10</v>
      </c>
      <c r="C21" s="2"/>
      <c r="D21" s="2"/>
      <c r="E21" s="60">
        <f>SUM(E22:E33)</f>
        <v>0</v>
      </c>
      <c r="F21" s="29"/>
      <c r="G21" s="2"/>
      <c r="H21" s="20">
        <v>7442</v>
      </c>
      <c r="I21" s="23" t="s">
        <v>56</v>
      </c>
      <c r="J21" s="22"/>
      <c r="K21" s="40"/>
    </row>
    <row r="22" spans="1:11" x14ac:dyDescent="0.25">
      <c r="A22" s="2"/>
      <c r="B22" s="53">
        <v>621</v>
      </c>
      <c r="C22" s="54" t="s">
        <v>71</v>
      </c>
      <c r="D22" s="54"/>
      <c r="E22" s="65"/>
      <c r="F22" s="18"/>
      <c r="G22" s="2"/>
      <c r="H22" s="20">
        <v>7443</v>
      </c>
      <c r="I22" s="21" t="s">
        <v>28</v>
      </c>
      <c r="J22" s="22"/>
      <c r="K22" s="40"/>
    </row>
    <row r="23" spans="1:11" x14ac:dyDescent="0.25">
      <c r="A23" s="2"/>
      <c r="B23" s="53">
        <v>6226</v>
      </c>
      <c r="C23" s="54" t="s">
        <v>85</v>
      </c>
      <c r="D23" s="54"/>
      <c r="E23" s="65"/>
      <c r="F23" s="18"/>
      <c r="G23" s="2"/>
      <c r="H23" s="20">
        <v>7444</v>
      </c>
      <c r="I23" s="24" t="s">
        <v>88</v>
      </c>
      <c r="J23" s="25"/>
      <c r="K23" s="40"/>
    </row>
    <row r="24" spans="1:11" x14ac:dyDescent="0.25">
      <c r="A24" s="2"/>
      <c r="B24" s="53">
        <v>6231</v>
      </c>
      <c r="C24" s="54" t="s">
        <v>7</v>
      </c>
      <c r="D24" s="54"/>
      <c r="E24" s="65"/>
      <c r="F24" s="18"/>
      <c r="G24" s="2"/>
      <c r="H24" s="26"/>
      <c r="I24" s="21" t="s">
        <v>54</v>
      </c>
      <c r="J24" s="22"/>
      <c r="K24" s="41"/>
    </row>
    <row r="25" spans="1:11" x14ac:dyDescent="0.25">
      <c r="A25" s="2"/>
      <c r="B25" s="53">
        <v>6234</v>
      </c>
      <c r="C25" s="54" t="s">
        <v>43</v>
      </c>
      <c r="D25" s="54"/>
      <c r="E25" s="65"/>
      <c r="F25" s="18"/>
      <c r="G25" s="2"/>
      <c r="H25" s="67" t="s">
        <v>29</v>
      </c>
      <c r="I25" s="2"/>
      <c r="J25" s="2"/>
      <c r="K25" s="51"/>
    </row>
    <row r="26" spans="1:11" x14ac:dyDescent="0.25">
      <c r="A26" s="2"/>
      <c r="B26" s="53">
        <v>6237</v>
      </c>
      <c r="C26" s="54" t="s">
        <v>8</v>
      </c>
      <c r="D26" s="54"/>
      <c r="E26" s="65"/>
      <c r="F26" s="18"/>
      <c r="G26" s="2"/>
      <c r="H26" s="16">
        <v>7460</v>
      </c>
      <c r="I26" s="90" t="s">
        <v>30</v>
      </c>
      <c r="J26" s="91"/>
      <c r="K26" s="38"/>
    </row>
    <row r="27" spans="1:11" x14ac:dyDescent="0.25">
      <c r="A27" s="2"/>
      <c r="B27" s="53">
        <v>6238</v>
      </c>
      <c r="C27" s="54" t="s">
        <v>86</v>
      </c>
      <c r="D27" s="54"/>
      <c r="E27" s="65"/>
      <c r="F27" s="18"/>
      <c r="G27" s="2"/>
      <c r="H27" s="3"/>
      <c r="I27" s="2"/>
      <c r="J27" s="2"/>
      <c r="K27" s="39"/>
    </row>
    <row r="28" spans="1:11" x14ac:dyDescent="0.25">
      <c r="A28" s="2"/>
      <c r="B28" s="53">
        <v>6251</v>
      </c>
      <c r="C28" s="54" t="s">
        <v>72</v>
      </c>
      <c r="D28" s="66"/>
      <c r="E28" s="65"/>
      <c r="F28" s="18"/>
      <c r="G28" s="13">
        <v>75</v>
      </c>
      <c r="H28" s="14" t="s">
        <v>31</v>
      </c>
      <c r="I28" s="2"/>
      <c r="J28" s="2"/>
      <c r="K28" s="37">
        <f>SUM(K29:K32)</f>
        <v>0</v>
      </c>
    </row>
    <row r="29" spans="1:11" ht="14.45" customHeight="1" x14ac:dyDescent="0.25">
      <c r="A29" s="2"/>
      <c r="B29" s="53">
        <v>6256</v>
      </c>
      <c r="C29" s="54" t="s">
        <v>75</v>
      </c>
      <c r="D29" s="66"/>
      <c r="E29" s="65"/>
      <c r="F29" s="18"/>
      <c r="G29" s="2"/>
      <c r="H29" s="53">
        <v>7541</v>
      </c>
      <c r="I29" s="63" t="s">
        <v>32</v>
      </c>
      <c r="J29" s="64"/>
      <c r="K29" s="38"/>
    </row>
    <row r="30" spans="1:11" x14ac:dyDescent="0.25">
      <c r="A30" s="2"/>
      <c r="B30" s="53">
        <v>626</v>
      </c>
      <c r="C30" s="54" t="s">
        <v>9</v>
      </c>
      <c r="D30" s="54"/>
      <c r="E30" s="65"/>
      <c r="F30" s="18"/>
      <c r="G30" s="2"/>
      <c r="H30" s="53">
        <v>755</v>
      </c>
      <c r="I30" s="80" t="s">
        <v>74</v>
      </c>
      <c r="J30" s="81"/>
      <c r="K30" s="38"/>
    </row>
    <row r="31" spans="1:11" x14ac:dyDescent="0.25">
      <c r="A31" s="2"/>
      <c r="B31" s="53">
        <v>627</v>
      </c>
      <c r="C31" s="54" t="s">
        <v>77</v>
      </c>
      <c r="D31" s="54"/>
      <c r="E31" s="65"/>
      <c r="F31" s="18"/>
      <c r="G31" s="2"/>
      <c r="H31" s="53">
        <v>758</v>
      </c>
      <c r="I31" s="54" t="s">
        <v>78</v>
      </c>
      <c r="J31" s="54"/>
      <c r="K31" s="38"/>
    </row>
    <row r="32" spans="1:11" x14ac:dyDescent="0.25">
      <c r="A32" s="2"/>
      <c r="B32" s="53">
        <v>6281</v>
      </c>
      <c r="C32" s="54" t="s">
        <v>39</v>
      </c>
      <c r="D32" s="54"/>
      <c r="E32" s="65"/>
      <c r="F32" s="44"/>
      <c r="G32" s="2"/>
      <c r="K32" s="39"/>
    </row>
    <row r="33" spans="1:11" x14ac:dyDescent="0.25">
      <c r="A33" s="2"/>
      <c r="B33" s="53">
        <v>6288</v>
      </c>
      <c r="C33" s="89" t="s">
        <v>76</v>
      </c>
      <c r="D33" s="89"/>
      <c r="E33" s="65"/>
      <c r="F33" s="29"/>
      <c r="G33" s="2"/>
      <c r="H33" s="3"/>
      <c r="I33" s="2"/>
      <c r="J33" s="2"/>
      <c r="K33" s="51"/>
    </row>
    <row r="34" spans="1:11" x14ac:dyDescent="0.25">
      <c r="A34" s="2"/>
      <c r="B34" s="3"/>
      <c r="C34" s="2"/>
      <c r="D34" s="2"/>
      <c r="E34" s="44"/>
      <c r="F34" s="18"/>
      <c r="G34" s="13">
        <v>77</v>
      </c>
      <c r="H34" s="14" t="s">
        <v>33</v>
      </c>
      <c r="I34" s="2"/>
      <c r="J34" s="2"/>
      <c r="K34" s="37">
        <f>K35+K36+K37</f>
        <v>0</v>
      </c>
    </row>
    <row r="35" spans="1:11" x14ac:dyDescent="0.25">
      <c r="A35" s="13">
        <v>64</v>
      </c>
      <c r="B35" s="14" t="s">
        <v>11</v>
      </c>
      <c r="C35" s="2"/>
      <c r="D35" s="2"/>
      <c r="E35" s="15">
        <f>SUM(E36:E38)</f>
        <v>0</v>
      </c>
      <c r="F35" s="18"/>
      <c r="G35" s="2"/>
      <c r="H35" s="20">
        <v>7711</v>
      </c>
      <c r="I35" s="21" t="s">
        <v>45</v>
      </c>
      <c r="J35" s="22"/>
      <c r="K35" s="38"/>
    </row>
    <row r="36" spans="1:11" x14ac:dyDescent="0.25">
      <c r="A36" s="2"/>
      <c r="B36" s="53">
        <v>6411</v>
      </c>
      <c r="C36" s="57" t="s">
        <v>50</v>
      </c>
      <c r="D36" s="22"/>
      <c r="E36" s="17"/>
      <c r="F36" s="18"/>
      <c r="G36" s="2"/>
      <c r="H36" s="20">
        <v>7718</v>
      </c>
      <c r="I36" s="80" t="s">
        <v>87</v>
      </c>
      <c r="J36" s="81"/>
      <c r="K36" s="38"/>
    </row>
    <row r="37" spans="1:11" x14ac:dyDescent="0.25">
      <c r="A37" s="2"/>
      <c r="B37" s="56">
        <v>645</v>
      </c>
      <c r="C37" s="57" t="s">
        <v>12</v>
      </c>
      <c r="D37" s="22"/>
      <c r="E37" s="17"/>
      <c r="F37" s="44"/>
      <c r="G37" s="2"/>
      <c r="H37" s="68"/>
      <c r="I37" s="69"/>
      <c r="J37" s="69"/>
      <c r="K37" s="39"/>
    </row>
    <row r="38" spans="1:11" x14ac:dyDescent="0.25">
      <c r="A38" s="2"/>
      <c r="B38" s="56">
        <v>648</v>
      </c>
      <c r="C38" s="57" t="s">
        <v>57</v>
      </c>
      <c r="D38" s="22"/>
      <c r="E38" s="17"/>
      <c r="F38" s="29"/>
      <c r="G38" s="2"/>
      <c r="H38" s="3"/>
      <c r="I38" s="2"/>
      <c r="J38" s="2"/>
      <c r="K38" s="50"/>
    </row>
    <row r="39" spans="1:11" x14ac:dyDescent="0.25">
      <c r="A39" s="2"/>
      <c r="B39" s="3"/>
      <c r="C39" s="2"/>
      <c r="D39" s="2"/>
      <c r="E39" s="44"/>
      <c r="F39" s="18"/>
      <c r="G39" s="2"/>
      <c r="H39" s="3"/>
      <c r="I39" s="2"/>
      <c r="J39" s="2"/>
      <c r="K39" s="51"/>
    </row>
    <row r="40" spans="1:11" x14ac:dyDescent="0.25">
      <c r="A40" s="13">
        <v>65</v>
      </c>
      <c r="B40" s="14" t="s">
        <v>13</v>
      </c>
      <c r="C40" s="2"/>
      <c r="D40" s="2"/>
      <c r="E40" s="15">
        <f>SUM(E41:E42)</f>
        <v>0</v>
      </c>
      <c r="F40" s="18"/>
      <c r="G40" s="2"/>
      <c r="H40" s="3"/>
      <c r="I40" s="2"/>
      <c r="J40" s="2"/>
      <c r="K40" s="50"/>
    </row>
    <row r="41" spans="1:11" x14ac:dyDescent="0.25">
      <c r="A41" s="2"/>
      <c r="B41" s="16">
        <v>6516</v>
      </c>
      <c r="C41" s="21" t="s">
        <v>14</v>
      </c>
      <c r="D41" s="22"/>
      <c r="E41" s="17"/>
      <c r="F41" s="18"/>
      <c r="G41" s="2"/>
      <c r="H41" s="3"/>
      <c r="I41" s="2"/>
      <c r="J41" s="27"/>
      <c r="K41" s="42"/>
    </row>
    <row r="42" spans="1:11" x14ac:dyDescent="0.25">
      <c r="A42" s="2"/>
      <c r="B42" s="53">
        <v>658</v>
      </c>
      <c r="C42" s="57" t="s">
        <v>73</v>
      </c>
      <c r="D42" s="58"/>
      <c r="E42" s="17"/>
      <c r="F42" s="29"/>
      <c r="G42" s="2"/>
      <c r="H42" s="78" t="s">
        <v>79</v>
      </c>
      <c r="I42" s="96"/>
      <c r="J42" s="79"/>
      <c r="K42" s="72">
        <f>K34+K28+K14+K6</f>
        <v>0</v>
      </c>
    </row>
    <row r="43" spans="1:11" x14ac:dyDescent="0.25">
      <c r="A43" s="2"/>
      <c r="B43" s="3"/>
      <c r="C43" s="2"/>
      <c r="D43" s="2"/>
      <c r="E43" s="18"/>
      <c r="F43" s="44"/>
      <c r="G43" s="2"/>
      <c r="H43" s="3"/>
      <c r="I43" s="2"/>
      <c r="J43" s="2"/>
      <c r="K43" s="50"/>
    </row>
    <row r="44" spans="1:11" x14ac:dyDescent="0.25">
      <c r="A44" s="2"/>
      <c r="B44" s="3"/>
      <c r="C44" s="78" t="s">
        <v>46</v>
      </c>
      <c r="D44" s="79"/>
      <c r="E44" s="71">
        <f>E40+E35+E21+E14+E6</f>
        <v>0</v>
      </c>
      <c r="F44" s="44"/>
      <c r="G44" s="2"/>
      <c r="H44" s="3"/>
      <c r="I44" s="2"/>
      <c r="J44" s="2"/>
      <c r="K44" s="51"/>
    </row>
    <row r="45" spans="1:11" x14ac:dyDescent="0.25">
      <c r="A45" s="2"/>
      <c r="B45" s="3"/>
      <c r="C45" s="2"/>
      <c r="D45" s="2"/>
      <c r="E45" s="44"/>
      <c r="F45" s="29"/>
      <c r="G45" s="13">
        <v>87</v>
      </c>
      <c r="H45" s="14" t="s">
        <v>37</v>
      </c>
      <c r="I45" s="2"/>
      <c r="J45" s="2"/>
      <c r="K45" s="42"/>
    </row>
    <row r="46" spans="1:11" x14ac:dyDescent="0.25">
      <c r="A46" s="2"/>
      <c r="B46" s="3"/>
      <c r="C46" s="2"/>
      <c r="D46" s="2"/>
      <c r="E46" s="44"/>
      <c r="F46" s="18"/>
      <c r="G46" s="2"/>
      <c r="H46" s="56">
        <v>870</v>
      </c>
      <c r="I46" s="32" t="s">
        <v>34</v>
      </c>
      <c r="J46" s="33"/>
      <c r="K46" s="38"/>
    </row>
    <row r="47" spans="1:11" x14ac:dyDescent="0.25">
      <c r="A47" s="13">
        <v>86</v>
      </c>
      <c r="B47" s="14" t="s">
        <v>15</v>
      </c>
      <c r="C47" s="2"/>
      <c r="D47" s="2"/>
      <c r="E47" s="29"/>
      <c r="F47" s="18"/>
      <c r="G47" s="2"/>
      <c r="H47" s="56">
        <v>871</v>
      </c>
      <c r="I47" s="32" t="s">
        <v>35</v>
      </c>
      <c r="J47" s="33"/>
      <c r="K47" s="40"/>
    </row>
    <row r="48" spans="1:11" x14ac:dyDescent="0.25">
      <c r="A48" s="2"/>
      <c r="B48" s="56">
        <v>860</v>
      </c>
      <c r="C48" s="70" t="s">
        <v>16</v>
      </c>
      <c r="D48" s="64"/>
      <c r="E48" s="17"/>
      <c r="F48" s="18"/>
      <c r="G48" s="2"/>
      <c r="H48" s="56">
        <v>875</v>
      </c>
      <c r="I48" s="32" t="s">
        <v>41</v>
      </c>
      <c r="J48" s="33"/>
      <c r="K48" s="40"/>
    </row>
    <row r="49" spans="1:11" x14ac:dyDescent="0.25">
      <c r="A49" s="2"/>
      <c r="B49" s="56">
        <v>861</v>
      </c>
      <c r="C49" s="70" t="s">
        <v>65</v>
      </c>
      <c r="D49" s="64"/>
      <c r="E49" s="17"/>
      <c r="F49" s="18"/>
      <c r="G49" s="2"/>
      <c r="H49" s="97" t="s">
        <v>40</v>
      </c>
      <c r="I49" s="98"/>
      <c r="J49" s="99"/>
      <c r="K49" s="37">
        <f>K46+K47+K48</f>
        <v>0</v>
      </c>
    </row>
    <row r="50" spans="1:11" x14ac:dyDescent="0.25">
      <c r="A50" s="2"/>
      <c r="B50" s="56">
        <v>862</v>
      </c>
      <c r="C50" s="70" t="s">
        <v>64</v>
      </c>
      <c r="D50" s="64"/>
      <c r="E50" s="17"/>
      <c r="F50" s="29"/>
      <c r="G50" s="2"/>
    </row>
    <row r="51" spans="1:11" x14ac:dyDescent="0.25">
      <c r="A51" s="2"/>
      <c r="B51" s="56">
        <v>864</v>
      </c>
      <c r="C51" s="70" t="s">
        <v>42</v>
      </c>
      <c r="D51" s="64"/>
      <c r="E51" s="17"/>
      <c r="F51" s="29"/>
      <c r="G51" s="2"/>
      <c r="H51" s="3"/>
      <c r="I51" s="2"/>
      <c r="J51" s="2"/>
      <c r="K51" s="50"/>
    </row>
    <row r="52" spans="1:11" x14ac:dyDescent="0.25">
      <c r="A52" s="2"/>
      <c r="B52" s="97" t="s">
        <v>18</v>
      </c>
      <c r="C52" s="98"/>
      <c r="D52" s="99"/>
      <c r="E52" s="15">
        <f>SUM(E48:E51)</f>
        <v>0</v>
      </c>
      <c r="F52" s="44"/>
      <c r="G52" s="2"/>
      <c r="H52" s="3"/>
    </row>
    <row r="53" spans="1:11" x14ac:dyDescent="0.25">
      <c r="A53" s="2"/>
      <c r="B53" s="3"/>
      <c r="C53" s="2"/>
      <c r="D53" s="28"/>
      <c r="E53" s="29"/>
      <c r="F53" s="29"/>
      <c r="G53" s="2"/>
      <c r="H53" s="76" t="s">
        <v>38</v>
      </c>
      <c r="I53" s="100"/>
      <c r="J53" s="77"/>
      <c r="K53" s="72">
        <f>K49+K42</f>
        <v>0</v>
      </c>
    </row>
    <row r="54" spans="1:11" x14ac:dyDescent="0.25">
      <c r="A54" s="2"/>
      <c r="B54" s="3"/>
      <c r="C54" s="2"/>
      <c r="D54" s="2"/>
      <c r="E54" s="44"/>
      <c r="F54" s="45"/>
      <c r="G54" s="2"/>
      <c r="H54" s="3"/>
      <c r="I54" s="2"/>
      <c r="J54" s="2"/>
      <c r="K54" s="50"/>
    </row>
    <row r="55" spans="1:11" x14ac:dyDescent="0.25">
      <c r="A55" s="2"/>
      <c r="B55" s="3"/>
      <c r="C55" s="76" t="s">
        <v>17</v>
      </c>
      <c r="D55" s="77"/>
      <c r="E55" s="71">
        <f>E52+E44</f>
        <v>0</v>
      </c>
      <c r="F55" s="45"/>
      <c r="G55" s="2"/>
      <c r="H55" s="3"/>
      <c r="I55" s="2"/>
      <c r="J55" s="2"/>
      <c r="K55" s="50"/>
    </row>
    <row r="56" spans="1:11" x14ac:dyDescent="0.25">
      <c r="A56" s="2"/>
      <c r="B56" s="3"/>
      <c r="C56" s="2"/>
      <c r="D56" s="2"/>
      <c r="E56" s="45"/>
      <c r="F56" s="62"/>
      <c r="G56" s="2"/>
      <c r="H56" s="76" t="s">
        <v>48</v>
      </c>
      <c r="I56" s="100"/>
      <c r="J56" s="77"/>
      <c r="K56" s="73">
        <f>E55-K53</f>
        <v>0</v>
      </c>
    </row>
    <row r="57" spans="1:11" x14ac:dyDescent="0.25">
      <c r="A57" s="2"/>
      <c r="B57" s="3"/>
      <c r="C57" s="2"/>
      <c r="D57" s="2"/>
      <c r="E57" s="45"/>
      <c r="F57" s="45"/>
    </row>
    <row r="58" spans="1:11" x14ac:dyDescent="0.25">
      <c r="A58" s="2"/>
      <c r="B58" s="3"/>
      <c r="C58" s="76" t="s">
        <v>49</v>
      </c>
      <c r="D58" s="77"/>
      <c r="E58" s="73">
        <f>K53-E55</f>
        <v>0</v>
      </c>
      <c r="F58" s="45"/>
      <c r="G58" s="2"/>
      <c r="H58" s="5"/>
      <c r="I58" s="2"/>
      <c r="J58" s="2"/>
      <c r="K58" s="50"/>
    </row>
    <row r="59" spans="1:11" x14ac:dyDescent="0.25">
      <c r="A59" s="2"/>
      <c r="B59" s="3"/>
      <c r="C59" s="2"/>
      <c r="D59" s="2"/>
      <c r="E59" s="45"/>
      <c r="F59" s="46"/>
      <c r="G59" s="6"/>
      <c r="H59" s="5"/>
      <c r="I59" s="2"/>
      <c r="J59" s="2"/>
      <c r="K59" s="50"/>
    </row>
    <row r="60" spans="1:11" x14ac:dyDescent="0.25">
      <c r="A60" s="2"/>
      <c r="B60" s="3"/>
      <c r="C60" s="2"/>
      <c r="D60" s="2"/>
      <c r="E60" s="45"/>
      <c r="F60" s="46"/>
      <c r="G60" s="6"/>
      <c r="H60" s="3"/>
      <c r="I60" s="2"/>
      <c r="J60" s="2"/>
      <c r="K60" s="50"/>
    </row>
    <row r="61" spans="1:11" ht="18" customHeight="1" x14ac:dyDescent="0.25">
      <c r="A61" s="30" t="s">
        <v>58</v>
      </c>
      <c r="B61" s="5"/>
      <c r="C61" s="6"/>
      <c r="D61" s="6"/>
      <c r="E61" s="46"/>
      <c r="F61" s="45"/>
      <c r="G61" s="2"/>
      <c r="H61" s="3"/>
      <c r="I61" s="2" t="e">
        <f>K21/K42*100</f>
        <v>#DIV/0!</v>
      </c>
      <c r="J61" s="2"/>
      <c r="K61" s="50"/>
    </row>
    <row r="62" spans="1:11" x14ac:dyDescent="0.25">
      <c r="A62" s="31" t="s">
        <v>51</v>
      </c>
      <c r="B62" s="5"/>
      <c r="C62" s="6"/>
      <c r="D62" s="6"/>
      <c r="E62" s="46"/>
      <c r="F62" s="45"/>
      <c r="G62" s="2"/>
      <c r="H62" s="3"/>
      <c r="I62" s="2"/>
      <c r="J62" s="2"/>
      <c r="K62" s="50"/>
    </row>
    <row r="63" spans="1:11" x14ac:dyDescent="0.25">
      <c r="A63" s="2"/>
      <c r="B63" s="3"/>
      <c r="C63" s="2"/>
      <c r="D63" s="2"/>
      <c r="E63" s="45"/>
      <c r="F63" s="45"/>
      <c r="G63" s="2"/>
      <c r="H63" s="3"/>
      <c r="I63" s="2" t="s">
        <v>81</v>
      </c>
      <c r="J63" s="2"/>
      <c r="K63" s="50"/>
    </row>
    <row r="64" spans="1:11" x14ac:dyDescent="0.25">
      <c r="A64" s="2"/>
      <c r="B64" s="3"/>
      <c r="C64" s="2"/>
      <c r="D64" s="2"/>
      <c r="E64" s="45"/>
      <c r="F64" s="45"/>
      <c r="G64" s="2"/>
      <c r="H64" s="3"/>
      <c r="I64" s="2" t="s">
        <v>82</v>
      </c>
      <c r="J64" s="2"/>
      <c r="K64" s="50"/>
    </row>
    <row r="65" spans="1:11" ht="4.5" customHeight="1" x14ac:dyDescent="0.25">
      <c r="A65" s="2"/>
      <c r="B65" s="3"/>
      <c r="C65" s="2"/>
      <c r="D65" s="2"/>
      <c r="E65" s="45"/>
      <c r="F65" s="45"/>
      <c r="G65" s="2"/>
      <c r="H65" s="3"/>
      <c r="I65" s="2"/>
      <c r="J65" s="2"/>
      <c r="K65" s="50"/>
    </row>
    <row r="66" spans="1:11" x14ac:dyDescent="0.25">
      <c r="A66" s="2"/>
      <c r="B66" s="3"/>
      <c r="C66" s="2"/>
      <c r="D66" s="2"/>
      <c r="E66" s="45"/>
      <c r="F66" s="45"/>
      <c r="G66" s="2"/>
      <c r="H66" s="3"/>
      <c r="I66" s="2" t="s">
        <v>83</v>
      </c>
      <c r="J66" s="2"/>
      <c r="K66" s="50"/>
    </row>
    <row r="67" spans="1:11" ht="3" customHeight="1" x14ac:dyDescent="0.25">
      <c r="A67" s="2"/>
      <c r="B67" s="3"/>
      <c r="C67" s="2"/>
      <c r="D67" s="2"/>
      <c r="E67" s="45"/>
      <c r="F67" s="45"/>
      <c r="G67" s="2"/>
      <c r="H67" s="3"/>
      <c r="I67" s="2"/>
      <c r="J67" s="2"/>
      <c r="K67" s="50"/>
    </row>
    <row r="68" spans="1:11" x14ac:dyDescent="0.25">
      <c r="A68" s="2"/>
      <c r="B68" s="3"/>
      <c r="C68" s="2"/>
      <c r="D68" s="2"/>
      <c r="E68" s="45"/>
      <c r="F68" s="47"/>
      <c r="G68" s="2"/>
      <c r="H68" s="3"/>
      <c r="I68" s="2"/>
      <c r="J68" s="2"/>
      <c r="K68" s="50"/>
    </row>
    <row r="69" spans="1:11" ht="3" customHeight="1" x14ac:dyDescent="0.25">
      <c r="A69" s="2"/>
      <c r="B69" s="3"/>
      <c r="C69" s="2"/>
      <c r="D69" s="2"/>
      <c r="E69" s="45"/>
      <c r="F69" s="45"/>
      <c r="G69" s="2"/>
      <c r="H69" s="3"/>
      <c r="I69" s="2"/>
      <c r="J69" s="2"/>
      <c r="K69" s="50"/>
    </row>
    <row r="70" spans="1:11" x14ac:dyDescent="0.25">
      <c r="A70" s="2"/>
      <c r="B70" s="3"/>
      <c r="C70" s="2"/>
      <c r="D70" s="2"/>
      <c r="E70" s="47"/>
      <c r="F70" s="45"/>
      <c r="G70" s="2"/>
      <c r="H70" s="3"/>
      <c r="I70" s="2" t="s">
        <v>84</v>
      </c>
      <c r="J70" s="2"/>
      <c r="K70" s="50"/>
    </row>
    <row r="71" spans="1:11" x14ac:dyDescent="0.25">
      <c r="A71" s="2"/>
      <c r="B71" s="3"/>
      <c r="C71" s="2"/>
      <c r="D71" s="2"/>
      <c r="E71" s="45"/>
      <c r="F71" s="45"/>
      <c r="G71" s="2"/>
      <c r="H71" s="3"/>
      <c r="I71" s="2"/>
      <c r="J71" s="2"/>
      <c r="K71" s="50"/>
    </row>
    <row r="72" spans="1:11" x14ac:dyDescent="0.25">
      <c r="A72" s="2"/>
      <c r="B72" s="3"/>
      <c r="C72" s="2"/>
      <c r="D72" s="2"/>
      <c r="E72" s="45"/>
      <c r="F72" s="45"/>
      <c r="G72" s="2"/>
      <c r="H72" s="3"/>
      <c r="I72" s="2"/>
      <c r="J72" s="2"/>
      <c r="K72" s="50"/>
    </row>
    <row r="73" spans="1:11" x14ac:dyDescent="0.25">
      <c r="A73" s="2"/>
      <c r="B73" s="3"/>
      <c r="C73" s="2"/>
      <c r="D73" s="2"/>
      <c r="E73" s="45"/>
      <c r="F73" s="45"/>
      <c r="G73" s="2"/>
      <c r="H73" s="3"/>
      <c r="I73" s="2"/>
      <c r="J73" s="2"/>
      <c r="K73" s="50"/>
    </row>
    <row r="74" spans="1:11" x14ac:dyDescent="0.25">
      <c r="A74" s="2"/>
      <c r="B74" s="3"/>
      <c r="C74" s="4"/>
      <c r="D74" s="4"/>
      <c r="E74" s="45"/>
      <c r="F74" s="45"/>
      <c r="G74" s="2"/>
      <c r="H74" s="3"/>
      <c r="I74" s="2"/>
      <c r="J74" s="2"/>
      <c r="K74" s="50"/>
    </row>
    <row r="75" spans="1:11" ht="4.5" customHeight="1" x14ac:dyDescent="0.25">
      <c r="A75" s="2"/>
      <c r="B75" s="3"/>
      <c r="C75" s="4"/>
      <c r="D75" s="4"/>
      <c r="E75" s="45"/>
      <c r="F75" s="45"/>
      <c r="G75" s="2"/>
      <c r="H75" s="3"/>
      <c r="I75" s="2"/>
      <c r="J75" s="2"/>
      <c r="K75" s="50"/>
    </row>
    <row r="76" spans="1:11" x14ac:dyDescent="0.25">
      <c r="A76" s="2"/>
      <c r="B76" s="3"/>
      <c r="C76" s="4"/>
      <c r="D76" s="4"/>
      <c r="E76" s="45"/>
      <c r="F76" s="45"/>
      <c r="G76" s="2"/>
      <c r="H76" s="3"/>
      <c r="I76" s="2"/>
      <c r="J76" s="2"/>
      <c r="K76" s="50"/>
    </row>
    <row r="77" spans="1:11" ht="3.75" customHeight="1" x14ac:dyDescent="0.25">
      <c r="A77" s="2"/>
      <c r="B77" s="3"/>
      <c r="C77" s="4"/>
      <c r="D77" s="4"/>
      <c r="E77" s="45"/>
      <c r="F77" s="45"/>
      <c r="G77" s="2"/>
      <c r="H77" s="3"/>
      <c r="I77" s="2"/>
      <c r="J77" s="2"/>
      <c r="K77" s="50"/>
    </row>
    <row r="78" spans="1:11" x14ac:dyDescent="0.25">
      <c r="A78" s="2"/>
      <c r="B78" s="3"/>
      <c r="C78" s="4"/>
      <c r="D78" s="4"/>
      <c r="E78" s="45"/>
      <c r="F78" s="45"/>
      <c r="G78" s="2"/>
      <c r="H78" s="3"/>
      <c r="I78" s="2"/>
      <c r="J78" s="2"/>
      <c r="K78" s="50"/>
    </row>
    <row r="79" spans="1:11" x14ac:dyDescent="0.25">
      <c r="A79" s="2"/>
      <c r="B79" s="3"/>
      <c r="C79" s="4"/>
      <c r="D79" s="2"/>
      <c r="E79" s="45"/>
      <c r="F79" s="45"/>
      <c r="G79" s="2"/>
      <c r="H79" s="3"/>
      <c r="I79" s="2"/>
      <c r="J79" s="2"/>
      <c r="K79" s="50"/>
    </row>
    <row r="80" spans="1:11" x14ac:dyDescent="0.25">
      <c r="A80" s="2"/>
      <c r="B80" s="3"/>
      <c r="C80" s="4"/>
      <c r="D80" s="2"/>
      <c r="E80" s="45"/>
      <c r="F80" s="45"/>
      <c r="G80" s="2"/>
      <c r="H80" s="3"/>
      <c r="I80" s="2"/>
      <c r="J80" s="2"/>
      <c r="K80" s="50"/>
    </row>
    <row r="81" spans="1:11" x14ac:dyDescent="0.25">
      <c r="A81" s="2"/>
      <c r="B81" s="3"/>
      <c r="C81" s="2"/>
      <c r="D81" s="2"/>
      <c r="E81" s="45"/>
      <c r="F81" s="45"/>
      <c r="G81" s="2"/>
      <c r="H81" s="3"/>
      <c r="I81" s="2"/>
      <c r="J81" s="2"/>
      <c r="K81" s="50"/>
    </row>
    <row r="82" spans="1:11" x14ac:dyDescent="0.25">
      <c r="A82" s="2"/>
      <c r="B82" s="3"/>
      <c r="C82" s="2"/>
      <c r="D82" s="2"/>
      <c r="E82" s="45"/>
      <c r="F82" s="45"/>
      <c r="G82" s="2"/>
      <c r="H82" s="3"/>
      <c r="I82" s="2"/>
      <c r="J82" s="2"/>
      <c r="K82" s="50"/>
    </row>
    <row r="83" spans="1:11" x14ac:dyDescent="0.25">
      <c r="A83" s="2"/>
      <c r="B83" s="3"/>
      <c r="C83" s="2"/>
      <c r="D83" s="2"/>
      <c r="E83" s="45"/>
      <c r="F83" s="45"/>
      <c r="G83" s="2"/>
      <c r="H83" s="3"/>
      <c r="I83" s="2"/>
      <c r="J83" s="2"/>
      <c r="K83" s="50"/>
    </row>
    <row r="84" spans="1:11" x14ac:dyDescent="0.25">
      <c r="A84" s="2"/>
      <c r="B84" s="3"/>
      <c r="C84" s="2"/>
      <c r="D84" s="2"/>
      <c r="E84" s="45"/>
      <c r="F84" s="45"/>
      <c r="G84" s="2"/>
      <c r="H84" s="3"/>
      <c r="I84" s="2"/>
      <c r="J84" s="2"/>
      <c r="K84" s="50"/>
    </row>
    <row r="85" spans="1:11" x14ac:dyDescent="0.25">
      <c r="A85" s="2"/>
      <c r="B85" s="3"/>
      <c r="C85" s="2"/>
      <c r="D85" s="2"/>
      <c r="E85" s="45"/>
      <c r="F85" s="45"/>
      <c r="G85" s="2"/>
      <c r="H85" s="3"/>
      <c r="I85" s="2"/>
      <c r="J85" s="2"/>
      <c r="K85" s="50"/>
    </row>
    <row r="86" spans="1:11" x14ac:dyDescent="0.25">
      <c r="A86" s="2"/>
      <c r="B86" s="3"/>
      <c r="C86" s="2"/>
      <c r="D86" s="2"/>
      <c r="E86" s="45"/>
      <c r="F86" s="45"/>
      <c r="G86" s="2"/>
      <c r="H86" s="3"/>
      <c r="I86" s="2"/>
      <c r="J86" s="2"/>
      <c r="K86" s="50"/>
    </row>
    <row r="87" spans="1:11" x14ac:dyDescent="0.25">
      <c r="A87" s="2"/>
      <c r="B87" s="3"/>
      <c r="C87" s="2"/>
      <c r="D87" s="2"/>
      <c r="E87" s="45"/>
      <c r="F87" s="45"/>
      <c r="G87" s="2"/>
      <c r="H87" s="3"/>
      <c r="I87" s="2"/>
      <c r="J87" s="2"/>
      <c r="K87" s="50"/>
    </row>
    <row r="88" spans="1:11" x14ac:dyDescent="0.25">
      <c r="A88" s="2"/>
      <c r="B88" s="3"/>
      <c r="C88" s="2"/>
      <c r="D88" s="2"/>
      <c r="E88" s="45"/>
      <c r="F88" s="45"/>
      <c r="G88" s="2"/>
      <c r="H88" s="3"/>
      <c r="I88" s="2"/>
      <c r="J88" s="2"/>
      <c r="K88" s="50"/>
    </row>
    <row r="89" spans="1:11" x14ac:dyDescent="0.25">
      <c r="A89" s="2"/>
      <c r="B89" s="3"/>
      <c r="C89" s="2"/>
      <c r="D89" s="2"/>
      <c r="E89" s="45"/>
      <c r="F89" s="45"/>
      <c r="G89" s="2"/>
      <c r="H89" s="3"/>
      <c r="I89" s="2"/>
      <c r="J89" s="2"/>
      <c r="K89" s="50"/>
    </row>
    <row r="90" spans="1:11" x14ac:dyDescent="0.25">
      <c r="A90" s="2"/>
      <c r="B90" s="3"/>
      <c r="C90" s="2"/>
      <c r="D90" s="2"/>
      <c r="E90" s="45"/>
      <c r="F90" s="45"/>
      <c r="G90" s="2"/>
    </row>
    <row r="91" spans="1:11" x14ac:dyDescent="0.25">
      <c r="A91" s="2"/>
      <c r="B91" s="3"/>
      <c r="C91" s="2"/>
      <c r="D91" s="2"/>
      <c r="E91" s="45"/>
      <c r="F91" s="45"/>
    </row>
    <row r="92" spans="1:11" x14ac:dyDescent="0.25">
      <c r="A92" s="2"/>
      <c r="B92" s="3"/>
      <c r="C92" s="2"/>
      <c r="D92" s="2"/>
      <c r="E92" s="45"/>
    </row>
    <row r="93" spans="1:11" x14ac:dyDescent="0.25">
      <c r="A93" s="2"/>
      <c r="B93" s="3"/>
      <c r="C93" s="2"/>
      <c r="D93" s="2"/>
      <c r="E93" s="45"/>
    </row>
  </sheetData>
  <mergeCells count="23">
    <mergeCell ref="H56:J56"/>
    <mergeCell ref="C55:D55"/>
    <mergeCell ref="I10:J10"/>
    <mergeCell ref="H42:J42"/>
    <mergeCell ref="B52:D52"/>
    <mergeCell ref="H49:J49"/>
    <mergeCell ref="H53:J53"/>
    <mergeCell ref="I11:J11"/>
    <mergeCell ref="C58:D58"/>
    <mergeCell ref="C44:D44"/>
    <mergeCell ref="I36:J36"/>
    <mergeCell ref="K1:K2"/>
    <mergeCell ref="A2:J2"/>
    <mergeCell ref="A4:D4"/>
    <mergeCell ref="G4:J4"/>
    <mergeCell ref="I7:J7"/>
    <mergeCell ref="C33:D33"/>
    <mergeCell ref="I30:J30"/>
    <mergeCell ref="I26:J26"/>
    <mergeCell ref="C9:D9"/>
    <mergeCell ref="A1:J1"/>
    <mergeCell ref="I8:J8"/>
    <mergeCell ref="I9:J9"/>
  </mergeCells>
  <pageMargins left="0.31496062992125984" right="0.19685039370078741" top="0" bottom="0.27559055118110237" header="0.19685039370078741" footer="0.31496062992125984"/>
  <pageSetup paperSize="9" scale="59" orientation="portrait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1b8dc9-a029-4ce3-9ac2-105d18b158d1" xsi:nil="true"/>
    <lcf76f155ced4ddcb4097134ff3c332f xmlns="3f1b2781-0e8b-4898-b563-aef09180267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D84F38-9B6F-4427-8D7E-5CCB601DC1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F294B-E612-4970-A62F-35490936BC76}">
  <ds:schemaRefs>
    <ds:schemaRef ds:uri="http://schemas.microsoft.com/office/2006/metadata/properties"/>
    <ds:schemaRef ds:uri="http://schemas.microsoft.com/office/infopath/2007/PartnerControls"/>
    <ds:schemaRef ds:uri="69f5b03f-30f4-424a-b86a-e33beba0c3a5"/>
    <ds:schemaRef ds:uri="cef66069-d108-4b28-9031-923d99a42111"/>
  </ds:schemaRefs>
</ds:datastoreItem>
</file>

<file path=customXml/itemProps3.xml><?xml version="1.0" encoding="utf-8"?>
<ds:datastoreItem xmlns:ds="http://schemas.openxmlformats.org/officeDocument/2006/customXml" ds:itemID="{1DE1F719-746E-4E87-B391-DB5EAF9811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bilan</vt:lpstr>
      <vt:lpstr>bilan!Zone_d_impression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DURAND Elodie</cp:lastModifiedBy>
  <cp:lastPrinted>2026-07-06T07:09:54Z</cp:lastPrinted>
  <dcterms:created xsi:type="dcterms:W3CDTF">2010-07-12T13:15:54Z</dcterms:created>
  <dcterms:modified xsi:type="dcterms:W3CDTF">2026-07-06T09:33:19Z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0x0101007FAB21C07B65A5459B04F8BF68196B69</vt:lpwstr>
  </property>
  <property fmtid="{D5CDD505-2E9C-101B-9397-08002B2CF9AE}" pid="3" name="MediaServiceImageTags">
    <vt:lpwstr/>
  </property>
</Properties>
</file>